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6380" windowHeight="8190" tabRatio="500"/>
  </bookViews>
  <sheets>
    <sheet name="Лист1" sheetId="1" r:id="rId1"/>
  </sheets>
  <definedNames>
    <definedName name="Print_Area" localSheetId="0">Лист1!$A$1:$AB$22</definedName>
  </definedNames>
  <calcPr calcId="125725" refMode="R1C1"/>
  <extLst>
    <ext uri="{7626C862-2A13-11E5-B345-FEFF819CDC9F}">
      <loext:extCalcPr xmlns:loext="http://schemas.libreoffice.org/" stringRefSyntax="CalcA1"/>
    </ext>
  </extLst>
</workbook>
</file>

<file path=xl/calcChain.xml><?xml version="1.0" encoding="utf-8"?>
<calcChain xmlns="http://schemas.openxmlformats.org/spreadsheetml/2006/main">
  <c r="Z11" i="1"/>
  <c r="AB11" s="1"/>
  <c r="AB12" s="1"/>
  <c r="H13" s="1"/>
</calcChain>
</file>

<file path=xl/sharedStrings.xml><?xml version="1.0" encoding="utf-8"?>
<sst xmlns="http://schemas.openxmlformats.org/spreadsheetml/2006/main" count="79" uniqueCount="60">
  <si>
    <t>Характеристики объекта закупки</t>
  </si>
  <si>
    <t>Используемый метод определения НМЦК 
с обоснованием:</t>
  </si>
  <si>
    <t>№</t>
  </si>
  <si>
    <t>Наименование товара, услуги (работы)</t>
  </si>
  <si>
    <t>Единица измерения</t>
  </si>
  <si>
    <t>Кол-во</t>
  </si>
  <si>
    <t>{Поставщик_4}</t>
  </si>
  <si>
    <t>{Поставщик_5}</t>
  </si>
  <si>
    <t>{Поставщик_6}</t>
  </si>
  <si>
    <t>{Поставщик_7}</t>
  </si>
  <si>
    <t>{Поставщик_8}</t>
  </si>
  <si>
    <t>{Поставщик_9}</t>
  </si>
  <si>
    <t>{Поставщик_10}</t>
  </si>
  <si>
    <t>{Поставщик_11}</t>
  </si>
  <si>
    <t>{Поставщик_12}</t>
  </si>
  <si>
    <t>{Поставщик_13}</t>
  </si>
  <si>
    <t>{Поставщик_14}</t>
  </si>
  <si>
    <t>{Поставщик_15}</t>
  </si>
  <si>
    <t>{Поставщик_16}</t>
  </si>
  <si>
    <t>{Поставщик_17}</t>
  </si>
  <si>
    <t>{Поставщик_18}</t>
  </si>
  <si>
    <t>{Поставщик_19}</t>
  </si>
  <si>
    <t>{Поставщик_20}</t>
  </si>
  <si>
    <t>Средняя цена (руб.)</t>
  </si>
  <si>
    <t>ОКПД2</t>
  </si>
  <si>
    <t>Цена (руб.)</t>
  </si>
  <si>
    <t>{Цена_4}</t>
  </si>
  <si>
    <t>{Цена_5}</t>
  </si>
  <si>
    <t>{Цена_6}</t>
  </si>
  <si>
    <t>{Цена_7}</t>
  </si>
  <si>
    <t>{Цена_8}</t>
  </si>
  <si>
    <t>{Цена_9}</t>
  </si>
  <si>
    <t>{Цена_10}</t>
  </si>
  <si>
    <t>{Цена_11}</t>
  </si>
  <si>
    <t>{Цена_12}</t>
  </si>
  <si>
    <t>{Цена_13}</t>
  </si>
  <si>
    <t>{Цена_14}</t>
  </si>
  <si>
    <t>{Цена_15}</t>
  </si>
  <si>
    <t>{Цена_16}</t>
  </si>
  <si>
    <t>{Цена_17}</t>
  </si>
  <si>
    <t>{Цена_18}</t>
  </si>
  <si>
    <t>{Цена_19}</t>
  </si>
  <si>
    <t>{Цена_20}</t>
  </si>
  <si>
    <t>(должность)</t>
  </si>
  <si>
    <t>/</t>
  </si>
  <si>
    <t>(подпись/расшифровка подписи)</t>
  </si>
  <si>
    <t>1</t>
  </si>
  <si>
    <t>Поставщик 1</t>
  </si>
  <si>
    <t>Поставщик 2</t>
  </si>
  <si>
    <t>Поставщик 3</t>
  </si>
  <si>
    <t xml:space="preserve">Обоснование начальной (максимальной) цены договора, 
цены договора, заключаемого с поставщиком (подрядчиком, исполнителем)           </t>
  </si>
  <si>
    <t>Метод сопоставимых рыночных цен (анализа рынка) является приоритетным для определения и обоснования начальной (максимальной) цены договора, цены договора, заключаемого с  поставщиком (подрядчиком, исполнителем) 
Расчет выполнен в соответствии с Методическими рекомендациями, утвержденными приказом МЭР РФ от 02.10.2013 №567</t>
  </si>
  <si>
    <t>РАСЧЕТ НМЦД</t>
  </si>
  <si>
    <t>НМЦД</t>
  </si>
  <si>
    <t>Приложение №1</t>
  </si>
  <si>
    <t xml:space="preserve">На основании проведенного анализа рынка и расчетов, НМЦД составляет: </t>
  </si>
  <si>
    <t>усл.ед.</t>
  </si>
  <si>
    <t>33.12.2</t>
  </si>
  <si>
    <t xml:space="preserve">услуги по техническому обслуживанию медицинской техники водогрязелечебницы ГУП санаторий «Якты-Куль» РБ </t>
  </si>
  <si>
    <r>
      <t>Дата подготовки обоснования НМЦ</t>
    </r>
    <r>
      <rPr>
        <sz val="10"/>
        <rFont val="Times New Roman"/>
        <family val="1"/>
        <charset val="204"/>
      </rPr>
      <t>Д:17.07.2019</t>
    </r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</si>
</sst>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\ [$₽-419]"/>
  </numFmts>
  <fonts count="12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.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.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thin">
        <color auto="1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 applyAlignment="0"/>
  </cellStyleXfs>
  <cellXfs count="44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1" fillId="0" borderId="0" xfId="0" applyFont="1"/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/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Border="1"/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/>
    <xf numFmtId="0" fontId="6" fillId="0" borderId="0" xfId="0" applyFont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43" fontId="0" fillId="0" borderId="0" xfId="0" applyNumberFormat="1"/>
    <xf numFmtId="3" fontId="4" fillId="0" borderId="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tabSelected="1" view="pageBreakPreview" topLeftCell="A7" zoomScale="86" zoomScaleNormal="100" zoomScaleSheetLayoutView="86" workbookViewId="0">
      <selection activeCell="A15" sqref="A15:AA15"/>
    </sheetView>
  </sheetViews>
  <sheetFormatPr defaultRowHeight="15"/>
  <cols>
    <col min="1" max="1" width="7.85546875" customWidth="1"/>
    <col min="2" max="2" width="20.85546875" customWidth="1"/>
    <col min="3" max="3" width="17.85546875" customWidth="1"/>
    <col min="4" max="4" width="17" customWidth="1"/>
    <col min="5" max="5" width="8.85546875" customWidth="1"/>
    <col min="6" max="8" width="22" style="1" customWidth="1"/>
    <col min="9" max="25" width="22" style="1" hidden="1" customWidth="1"/>
    <col min="26" max="26" width="11.28515625" style="2" customWidth="1"/>
    <col min="27" max="27" width="31.28515625" style="1" customWidth="1"/>
    <col min="28" max="28" width="27.7109375" customWidth="1"/>
    <col min="29" max="29" width="18.42578125" customWidth="1"/>
    <col min="30" max="1023" width="9.140625" customWidth="1"/>
  </cols>
  <sheetData>
    <row r="1" spans="1:30" ht="15" customHeight="1">
      <c r="A1" s="3"/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35" t="s">
        <v>54</v>
      </c>
      <c r="AB1" s="35"/>
    </row>
    <row r="2" spans="1:30" ht="15" customHeight="1">
      <c r="A2" s="3"/>
      <c r="B2" s="3"/>
      <c r="C2" s="3"/>
      <c r="D2" s="3"/>
      <c r="E2" s="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5"/>
    </row>
    <row r="3" spans="1:30" ht="41.1" customHeight="1">
      <c r="A3" s="36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30" ht="15" customHeight="1">
      <c r="A4" s="3"/>
      <c r="B4" s="3"/>
      <c r="C4" s="3"/>
      <c r="D4" s="3"/>
      <c r="E4" s="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5"/>
    </row>
    <row r="5" spans="1:30">
      <c r="A5" s="3"/>
      <c r="B5" s="3"/>
      <c r="C5" s="3"/>
      <c r="D5" s="3"/>
      <c r="E5" s="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  <c r="AA5" s="7"/>
    </row>
    <row r="6" spans="1:30" ht="27" customHeight="1">
      <c r="A6" s="37" t="s">
        <v>0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9"/>
    </row>
    <row r="7" spans="1:30" ht="45" customHeight="1">
      <c r="A7" s="37" t="s">
        <v>1</v>
      </c>
      <c r="B7" s="37"/>
      <c r="C7" s="38" t="s">
        <v>51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"/>
    </row>
    <row r="8" spans="1:30" ht="42.75" customHeight="1">
      <c r="A8" s="37" t="s">
        <v>52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10"/>
    </row>
    <row r="9" spans="1:30" ht="33" customHeight="1">
      <c r="A9" s="37" t="s">
        <v>2</v>
      </c>
      <c r="B9" s="37" t="s">
        <v>3</v>
      </c>
      <c r="C9" s="37"/>
      <c r="D9" s="37" t="s">
        <v>4</v>
      </c>
      <c r="E9" s="42" t="s">
        <v>5</v>
      </c>
      <c r="F9" s="11" t="s">
        <v>47</v>
      </c>
      <c r="G9" s="11" t="s">
        <v>48</v>
      </c>
      <c r="H9" s="11" t="s">
        <v>49</v>
      </c>
      <c r="I9" s="11" t="s">
        <v>6</v>
      </c>
      <c r="J9" s="11" t="s">
        <v>7</v>
      </c>
      <c r="K9" s="11" t="s">
        <v>8</v>
      </c>
      <c r="L9" s="11" t="s">
        <v>9</v>
      </c>
      <c r="M9" s="11" t="s">
        <v>10</v>
      </c>
      <c r="N9" s="11" t="s">
        <v>11</v>
      </c>
      <c r="O9" s="11" t="s">
        <v>12</v>
      </c>
      <c r="P9" s="11" t="s">
        <v>13</v>
      </c>
      <c r="Q9" s="11" t="s">
        <v>14</v>
      </c>
      <c r="R9" s="11" t="s">
        <v>15</v>
      </c>
      <c r="S9" s="11" t="s">
        <v>16</v>
      </c>
      <c r="T9" s="11" t="s">
        <v>17</v>
      </c>
      <c r="U9" s="11" t="s">
        <v>18</v>
      </c>
      <c r="V9" s="11" t="s">
        <v>19</v>
      </c>
      <c r="W9" s="11" t="s">
        <v>20</v>
      </c>
      <c r="X9" s="11" t="s">
        <v>21</v>
      </c>
      <c r="Y9" s="11" t="s">
        <v>22</v>
      </c>
      <c r="Z9" s="42" t="s">
        <v>23</v>
      </c>
      <c r="AA9" s="18" t="s">
        <v>24</v>
      </c>
      <c r="AB9" s="39" t="s">
        <v>53</v>
      </c>
    </row>
    <row r="10" spans="1:30" ht="33" customHeight="1">
      <c r="A10" s="37"/>
      <c r="B10" s="37"/>
      <c r="C10" s="37"/>
      <c r="D10" s="37"/>
      <c r="E10" s="42"/>
      <c r="F10" s="11" t="s">
        <v>25</v>
      </c>
      <c r="G10" s="11" t="s">
        <v>25</v>
      </c>
      <c r="H10" s="11" t="s">
        <v>25</v>
      </c>
      <c r="I10" s="11" t="s">
        <v>25</v>
      </c>
      <c r="J10" s="11" t="s">
        <v>25</v>
      </c>
      <c r="K10" s="11" t="s">
        <v>25</v>
      </c>
      <c r="L10" s="11" t="s">
        <v>25</v>
      </c>
      <c r="M10" s="11" t="s">
        <v>25</v>
      </c>
      <c r="N10" s="11" t="s">
        <v>25</v>
      </c>
      <c r="O10" s="11" t="s">
        <v>25</v>
      </c>
      <c r="P10" s="11" t="s">
        <v>25</v>
      </c>
      <c r="Q10" s="11" t="s">
        <v>25</v>
      </c>
      <c r="R10" s="11" t="s">
        <v>25</v>
      </c>
      <c r="S10" s="11" t="s">
        <v>25</v>
      </c>
      <c r="T10" s="11" t="s">
        <v>25</v>
      </c>
      <c r="U10" s="11" t="s">
        <v>25</v>
      </c>
      <c r="V10" s="11" t="s">
        <v>25</v>
      </c>
      <c r="W10" s="11" t="s">
        <v>25</v>
      </c>
      <c r="X10" s="11" t="s">
        <v>25</v>
      </c>
      <c r="Y10" s="11" t="s">
        <v>25</v>
      </c>
      <c r="Z10" s="42"/>
      <c r="AA10" s="19"/>
      <c r="AB10" s="39"/>
    </row>
    <row r="11" spans="1:30" ht="52.5" customHeight="1">
      <c r="A11" s="8" t="s">
        <v>46</v>
      </c>
      <c r="B11" s="40" t="s">
        <v>58</v>
      </c>
      <c r="C11" s="41"/>
      <c r="D11" s="25" t="s">
        <v>56</v>
      </c>
      <c r="E11" s="12">
        <v>1</v>
      </c>
      <c r="F11" s="11">
        <v>566000</v>
      </c>
      <c r="G11" s="11">
        <v>567350</v>
      </c>
      <c r="H11" s="11">
        <v>562855.36</v>
      </c>
      <c r="I11" s="11" t="s">
        <v>26</v>
      </c>
      <c r="J11" s="11" t="s">
        <v>27</v>
      </c>
      <c r="K11" s="11" t="s">
        <v>28</v>
      </c>
      <c r="L11" s="11" t="s">
        <v>29</v>
      </c>
      <c r="M11" s="11" t="s">
        <v>30</v>
      </c>
      <c r="N11" s="11" t="s">
        <v>31</v>
      </c>
      <c r="O11" s="11" t="s">
        <v>32</v>
      </c>
      <c r="P11" s="11" t="s">
        <v>33</v>
      </c>
      <c r="Q11" s="11" t="s">
        <v>34</v>
      </c>
      <c r="R11" s="11" t="s">
        <v>35</v>
      </c>
      <c r="S11" s="11" t="s">
        <v>36</v>
      </c>
      <c r="T11" s="11" t="s">
        <v>37</v>
      </c>
      <c r="U11" s="11" t="s">
        <v>38</v>
      </c>
      <c r="V11" s="11" t="s">
        <v>39</v>
      </c>
      <c r="W11" s="11" t="s">
        <v>40</v>
      </c>
      <c r="X11" s="11" t="s">
        <v>41</v>
      </c>
      <c r="Y11" s="11" t="s">
        <v>42</v>
      </c>
      <c r="Z11" s="21">
        <f>AVERAGE(F11:H11)</f>
        <v>565401.78666666662</v>
      </c>
      <c r="AA11" s="13" t="s">
        <v>57</v>
      </c>
      <c r="AB11" s="11">
        <f>E11*Z11</f>
        <v>565401.78666666662</v>
      </c>
      <c r="AC11" s="1"/>
      <c r="AD11" s="1"/>
    </row>
    <row r="12" spans="1:30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"/>
      <c r="AB12" s="11">
        <f>SUM(AB11:AB11)</f>
        <v>565401.78666666662</v>
      </c>
    </row>
    <row r="13" spans="1:30" ht="15" customHeight="1">
      <c r="A13" s="27" t="s">
        <v>55</v>
      </c>
      <c r="B13" s="28"/>
      <c r="C13" s="28"/>
      <c r="D13" s="28"/>
      <c r="E13" s="28"/>
      <c r="F13" s="28"/>
      <c r="G13" s="28"/>
      <c r="H13" s="24">
        <f>AB12</f>
        <v>565401.78666666662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3"/>
      <c r="AB13" s="10"/>
    </row>
    <row r="14" spans="1:30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30">
      <c r="A15" s="43" t="s">
        <v>59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20"/>
    </row>
    <row r="16" spans="1:30">
      <c r="A16" s="3"/>
      <c r="B16" s="3"/>
      <c r="C16" s="3"/>
      <c r="D16" s="3"/>
      <c r="E16" s="3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6"/>
      <c r="AA16" s="5"/>
    </row>
    <row r="17" spans="1:27">
      <c r="A17" s="30"/>
      <c r="B17" s="30"/>
      <c r="C17" s="30"/>
      <c r="D17" s="30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>
      <c r="A18" s="31"/>
      <c r="B18" s="31"/>
      <c r="C18" s="31"/>
      <c r="D18" s="31"/>
      <c r="E18" s="15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>
      <c r="A19" s="32" t="s">
        <v>43</v>
      </c>
      <c r="B19" s="32"/>
      <c r="C19" s="32"/>
      <c r="D19" s="32"/>
      <c r="E19" s="15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>
      <c r="A20" s="33" t="s">
        <v>44</v>
      </c>
      <c r="B20" s="33"/>
      <c r="C20" s="33"/>
      <c r="D20" s="33"/>
      <c r="E20" s="15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5.75">
      <c r="A21" s="29" t="s">
        <v>45</v>
      </c>
      <c r="B21" s="29"/>
      <c r="C21" s="29"/>
      <c r="D21" s="29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/>
      <c r="AA21"/>
    </row>
  </sheetData>
  <mergeCells count="23">
    <mergeCell ref="AB9:AB10"/>
    <mergeCell ref="B11:C11"/>
    <mergeCell ref="A8:AA8"/>
    <mergeCell ref="A9:A10"/>
    <mergeCell ref="B9:C10"/>
    <mergeCell ref="D9:D10"/>
    <mergeCell ref="E9:E10"/>
    <mergeCell ref="Z9:Z10"/>
    <mergeCell ref="AA1:AB1"/>
    <mergeCell ref="A3:AA3"/>
    <mergeCell ref="A6:B6"/>
    <mergeCell ref="C6:AA6"/>
    <mergeCell ref="A7:B7"/>
    <mergeCell ref="C7:AA7"/>
    <mergeCell ref="A12:Z12"/>
    <mergeCell ref="A13:G13"/>
    <mergeCell ref="A21:D21"/>
    <mergeCell ref="A15:AA15"/>
    <mergeCell ref="A17:D17"/>
    <mergeCell ref="A18:D18"/>
    <mergeCell ref="A19:D19"/>
    <mergeCell ref="A20:D20"/>
    <mergeCell ref="A14:AA14"/>
  </mergeCells>
  <pageMargins left="0.24027777777777801" right="0.24027777777777801" top="0.05" bottom="0.209722222222222" header="0.51180555555555496" footer="0.51180555555555496"/>
  <pageSetup paperSize="9" scale="6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 Дамир Айратович</dc:creator>
  <cp:lastModifiedBy>User</cp:lastModifiedBy>
  <cp:revision>7</cp:revision>
  <cp:lastPrinted>2019-07-05T11:29:50Z</cp:lastPrinted>
  <dcterms:created xsi:type="dcterms:W3CDTF">2014-01-17T11:35:40Z</dcterms:created>
  <dcterms:modified xsi:type="dcterms:W3CDTF">2019-07-17T06:31:45Z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1049-10.2.0.5820</vt:lpwstr>
  </property>
  <property fmtid="{D5CDD505-2E9C-101B-9397-08002B2CF9AE}" pid="3" name="Generator">
    <vt:lpwstr>NPOI</vt:lpwstr>
  </property>
  <property fmtid="{D5CDD505-2E9C-101B-9397-08002B2CF9AE}" pid="4" name="Generator Version">
    <vt:lpwstr>2.3.0</vt:lpwstr>
  </property>
</Properties>
</file>